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247" documentId="8_{55C117C5-67E9-468E-BBC8-690C2251A218}" xr6:coauthVersionLast="47" xr6:coauthVersionMax="47" xr10:uidLastSave="{59261DE4-8631-4D7D-ABD3-2DBD3A04EE2B}"/>
  <bookViews>
    <workbookView xWindow="1035" yWindow="285" windowWidth="27285" windowHeight="14610" xr2:uid="{00000000-000D-0000-FFFF-FFFF00000000}"/>
  </bookViews>
  <sheets>
    <sheet name="Census Day Calculator" sheetId="1" r:id="rId1"/>
  </sheets>
  <definedNames>
    <definedName name="EndDate">'Census Day Calculator'!$B$4</definedName>
    <definedName name="StartDate">'Census Day Calculator'!$B$3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<sst xmlns="http://schemas.openxmlformats.org/spreadsheetml/2006/main" count="28" uniqueCount="28">
  <si>
    <t>Step #</t>
  </si>
  <si>
    <t>Explanation</t>
  </si>
  <si>
    <t>Example 1</t>
  </si>
  <si>
    <t>Example 2</t>
  </si>
  <si>
    <t>In order to reflect the correct number of days, the formula adds one day to the difference in Step 1.</t>
  </si>
  <si>
    <t>We then find the number of day that is 20% of the way through the unit.</t>
  </si>
  <si>
    <t>20% of 61 days = 12.2 days (or the 13th day)</t>
  </si>
  <si>
    <r>
      <rPr>
        <sz val="11"/>
        <color theme="1"/>
        <rFont val="Aptos"/>
        <family val="2"/>
      </rPr>
      <t xml:space="preserve"> </t>
    </r>
    <r>
      <rPr>
        <b/>
        <sz val="11"/>
        <color theme="1"/>
        <rFont val="Aptos"/>
        <family val="2"/>
      </rPr>
      <t>61 days</t>
    </r>
  </si>
  <si>
    <r>
      <t xml:space="preserve">11/04/2025 - 03/02/2025 + 1 = </t>
    </r>
    <r>
      <rPr>
        <b/>
        <sz val="11"/>
        <color theme="1"/>
        <rFont val="Aptos"/>
        <family val="2"/>
      </rPr>
      <t>61 days</t>
    </r>
  </si>
  <si>
    <t xml:space="preserve">Census Day Calculator    </t>
  </si>
  <si>
    <t>In order to find the earliest possible census day, the calculator operates as shown by the examples in the table below.</t>
  </si>
  <si>
    <t>Enter your unit dates here</t>
  </si>
  <si>
    <t>Unit dates</t>
  </si>
  <si>
    <t>Unit start date</t>
  </si>
  <si>
    <t>Unit end date</t>
  </si>
  <si>
    <t>Calculated census day</t>
  </si>
  <si>
    <r>
      <t xml:space="preserve">Start Date: 10/02/2025
End Date: 11/04/2025
End Date - Start Date = </t>
    </r>
    <r>
      <rPr>
        <b/>
        <sz val="11"/>
        <color theme="1"/>
        <rFont val="Aptos"/>
        <family val="2"/>
      </rPr>
      <t>60 days</t>
    </r>
  </si>
  <si>
    <t xml:space="preserve">68 days
</t>
  </si>
  <si>
    <r>
      <t xml:space="preserve">12/09/2025 - 7/07/2025 + 1 = </t>
    </r>
    <r>
      <rPr>
        <b/>
        <sz val="11"/>
        <color theme="1"/>
        <rFont val="Aptos"/>
        <family val="2"/>
      </rPr>
      <t>68 days</t>
    </r>
  </si>
  <si>
    <t>20% of 68 days = 13.6 days (or the 14th day)</t>
  </si>
  <si>
    <t>Note: Consistent with requirements under the VET Student Loans Rules 2016, this calculator does not return dates occurring on a weekend. Where a census day would occur on a weekend, the next Monday is returned instead.</t>
  </si>
  <si>
    <t>Determine how many days there are between the start date and the end date, by subtracting the start date from the end date.</t>
  </si>
  <si>
    <t>How many days does this cover on a calendar? (One more day than shown in Step 1 because you have to include the start date as well).</t>
  </si>
  <si>
    <t>This leaves us with the census day.</t>
  </si>
  <si>
    <r>
      <t xml:space="preserve">Day 1 = 10/02/2025
</t>
    </r>
    <r>
      <rPr>
        <b/>
        <sz val="11"/>
        <color theme="1"/>
        <rFont val="Aptos"/>
        <family val="2"/>
      </rPr>
      <t>Census day = 23/02/2025</t>
    </r>
    <r>
      <rPr>
        <sz val="11"/>
        <color theme="1"/>
        <rFont val="Aptos"/>
        <family val="2"/>
      </rPr>
      <t xml:space="preserve"> - but this is a Sunday, so it is changed to </t>
    </r>
    <r>
      <rPr>
        <b/>
        <sz val="11"/>
        <color theme="1"/>
        <rFont val="Aptos"/>
        <family val="2"/>
      </rPr>
      <t>24/02/2025</t>
    </r>
    <r>
      <rPr>
        <sz val="11"/>
        <color theme="1"/>
        <rFont val="Aptos"/>
        <family val="2"/>
      </rPr>
      <t>, a Monday.</t>
    </r>
  </si>
  <si>
    <r>
      <t xml:space="preserve">Day 1 = 07/07/2025
</t>
    </r>
    <r>
      <rPr>
        <b/>
        <sz val="11"/>
        <color theme="1"/>
        <rFont val="Aptos"/>
        <family val="2"/>
      </rPr>
      <t xml:space="preserve">Census day = 21/07/2025 </t>
    </r>
    <r>
      <rPr>
        <sz val="11"/>
        <color theme="1"/>
        <rFont val="Aptos"/>
        <family val="2"/>
      </rPr>
      <t xml:space="preserve">
</t>
    </r>
  </si>
  <si>
    <r>
      <t xml:space="preserve">Start date: 07/07/2025
End date: 12/09/2025
End date - start date = </t>
    </r>
    <r>
      <rPr>
        <b/>
        <sz val="11"/>
        <color theme="1"/>
        <rFont val="Aptos"/>
        <family val="2"/>
      </rPr>
      <t>67</t>
    </r>
    <r>
      <rPr>
        <sz val="11"/>
        <color theme="1"/>
        <rFont val="Aptos"/>
        <family val="2"/>
      </rPr>
      <t xml:space="preserve"> </t>
    </r>
    <r>
      <rPr>
        <b/>
        <sz val="11"/>
        <color theme="1"/>
        <rFont val="Aptos"/>
        <family val="2"/>
      </rPr>
      <t>days</t>
    </r>
  </si>
  <si>
    <t>It is your responsibility to check for state and Commonwealth public holidays. Where the date calculated is a public holiday, you should set the census day for the subsequent business 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</si>
</sst>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Aptos"/>
      <family val="2"/>
    </font>
    <font>
      <sz val="11"/>
      <color theme="1"/>
      <name val="Aptos"/>
      <family val="2"/>
    </font>
    <font>
      <b/>
      <sz val="11"/>
      <color theme="0"/>
      <name val="Aptos"/>
      <family val="2"/>
    </font>
    <font>
      <b/>
      <sz val="11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3" xfId="0" applyBorder="1" applyProtection="1">
      <protection locked="0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164" fontId="1" fillId="2" borderId="0" xfId="0" applyNumberFormat="1" applyFont="1" applyFill="1" applyAlignment="1" applyProtection="1">
      <alignment horizontal="center" vertical="center" wrapText="1"/>
      <protection locked="0" hidden="1"/>
    </xf>
    <xf numFmtId="164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2" fillId="0" borderId="3" xfId="0" applyFont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4" fillId="3" borderId="5" xfId="0" applyFont="1" applyFill="1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164" fontId="3" fillId="0" borderId="2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164" fontId="5" fillId="0" borderId="6" xfId="0" applyNumberFormat="1" applyFont="1" applyBorder="1" applyAlignment="1" applyProtection="1">
      <alignment horizontal="center" vertical="center" wrapText="1"/>
      <protection hidden="1"/>
    </xf>
    <xf numFmtId="0" fontId="3" fillId="2" borderId="0" xfId="0" applyFont="1" applyFill="1" applyProtection="1">
      <protection locked="0"/>
    </xf>
    <xf numFmtId="0" fontId="4" fillId="3" borderId="8" xfId="0" applyFont="1" applyFill="1" applyBorder="1" applyAlignment="1" applyProtection="1">
      <alignment horizontal="center"/>
      <protection locked="0"/>
    </xf>
    <xf numFmtId="0" fontId="4" fillId="3" borderId="10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wrapText="1"/>
      <protection locked="0"/>
    </xf>
    <xf numFmtId="0" fontId="3" fillId="2" borderId="6" xfId="0" applyFont="1" applyFill="1" applyBorder="1" applyProtection="1">
      <protection locked="0"/>
    </xf>
  </cellXfs>
  <cellStyles count="1">
    <cellStyle name="Normal" xfId="0" builtinId="0"/>
  </cellStyles>
  <dxfs count="15">
    <dxf>
      <font>
        <strike val="0"/>
        <outline val="0"/>
        <shadow val="0"/>
        <u val="none"/>
        <vertAlign val="baseline"/>
        <sz val="11"/>
        <name val="Aptos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ptos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"/>
        <family val="2"/>
        <scheme val="none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ptos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Aptos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Aptos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Aptos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"/>
        <family val="2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"/>
        <family val="2"/>
        <scheme val="none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CE7C0D-EBC1-426B-B817-6FD735F589C5}" name="Table1" displayName="Table1" ref="A7:D12" totalsRowShown="0" headerRowDxfId="14" dataDxfId="12" headerRowBorderDxfId="13" tableBorderDxfId="11" totalsRowBorderDxfId="10">
  <autoFilter ref="A7:D12" xr:uid="{97CE7C0D-EBC1-426B-B817-6FD735F589C5}"/>
  <tableColumns count="4">
    <tableColumn id="1" xr3:uid="{9608C542-7FC9-4BAA-B37F-DB871AC5BC10}" name="Step #" dataDxfId="9"/>
    <tableColumn id="2" xr3:uid="{21E654C9-0C71-4F34-9F05-806678F90E6D}" name="Explanation" dataDxfId="8"/>
    <tableColumn id="3" xr3:uid="{29B06FC6-E972-4953-91D7-0457AFC77A58}" name="Example 1" dataDxfId="7"/>
    <tableColumn id="4" xr3:uid="{53D526DD-E9EE-4B53-8DE5-71A0876DE0DD}" name="Example 2" dataDxfId="6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5CD204F-10D1-489F-A592-DD60CAA4695C}" name="Table2" displayName="Table2" ref="A2:B5" totalsRowShown="0" headerRowDxfId="5" dataDxfId="3" headerRowBorderDxfId="4" tableBorderDxfId="2">
  <autoFilter ref="A2:B5" xr:uid="{25CD204F-10D1-489F-A592-DD60CAA4695C}"/>
  <tableColumns count="2">
    <tableColumn id="1" xr3:uid="{02ED2F07-F1D3-4517-980F-2BFCB2A29366}" name="Unit dates" dataDxfId="1"/>
    <tableColumn id="2" xr3:uid="{150CB028-6B3B-414F-9F2F-49D409DB416A}" name="Enter your unit dates here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showGridLines="0" tabSelected="1" workbookViewId="0"/>
  </sheetViews>
  <sheetFormatPr defaultColWidth="9.140625" defaultRowHeight="15" x14ac:dyDescent="0.25"/>
  <cols>
    <col min="1" max="1" width="37.42578125" style="2" customWidth="1"/>
    <col min="2" max="2" width="56.28515625" style="2" customWidth="1"/>
    <col min="3" max="3" width="52.140625" style="2" customWidth="1"/>
    <col min="4" max="4" width="53.85546875" style="2" customWidth="1"/>
    <col min="5" max="8" width="9.140625" style="2"/>
    <col min="9" max="9" width="26.7109375" style="2" bestFit="1" customWidth="1"/>
    <col min="10" max="16384" width="9.140625" style="2"/>
  </cols>
  <sheetData>
    <row r="1" spans="1:9" ht="31.5" x14ac:dyDescent="0.5">
      <c r="A1" s="9" t="s">
        <v>9</v>
      </c>
      <c r="B1" s="10"/>
      <c r="C1" s="1"/>
      <c r="D1" s="3"/>
      <c r="E1" s="3"/>
      <c r="F1" s="3"/>
    </row>
    <row r="2" spans="1:9" ht="15.75" thickBot="1" x14ac:dyDescent="0.3">
      <c r="A2" s="11" t="s">
        <v>12</v>
      </c>
      <c r="B2" s="12" t="s">
        <v>11</v>
      </c>
      <c r="C2" s="3"/>
      <c r="D2" s="3"/>
      <c r="E2" s="3"/>
      <c r="F2" s="3"/>
    </row>
    <row r="3" spans="1:9" x14ac:dyDescent="0.25">
      <c r="A3" s="13" t="s">
        <v>13</v>
      </c>
      <c r="B3" s="14">
        <v>45698</v>
      </c>
      <c r="C3" s="3"/>
      <c r="D3" s="3"/>
      <c r="E3" s="3"/>
      <c r="F3" s="3"/>
    </row>
    <row r="4" spans="1:9" x14ac:dyDescent="0.25">
      <c r="A4" s="15" t="s">
        <v>14</v>
      </c>
      <c r="B4" s="16">
        <v>45758</v>
      </c>
      <c r="C4" s="3"/>
      <c r="D4" s="3"/>
      <c r="E4" s="3"/>
      <c r="F4" s="3"/>
      <c r="H4" s="5"/>
    </row>
    <row r="5" spans="1:9" x14ac:dyDescent="0.25">
      <c r="A5" s="17" t="s">
        <v>15</v>
      </c>
      <c r="B5" s="18">
        <f>IF(TEXT(StartDate+(FLOOR((EndDate-StartDate)*0.2,1)),"dddd")="Saturday",
    StartDate+(FLOOR((EndDate-StartDate)*0.2,1))+2,
    IF(TEXT(StartDate+(FLOOR((EndDate-StartDate)*0.2,1)),"dddd")="Sunday",
       StartDate+(FLOOR((EndDate-StartDate)*0.2,1))+1,
       StartDate+(FLOOR((EndDate-StartDate)*0.2,1))))</f>
        <v>45712</v>
      </c>
      <c r="C5" s="4"/>
      <c r="D5" s="4"/>
      <c r="E5" s="3"/>
      <c r="F5" s="3"/>
      <c r="H5" s="5"/>
    </row>
    <row r="6" spans="1:9" x14ac:dyDescent="0.25">
      <c r="A6" s="19" t="s">
        <v>10</v>
      </c>
      <c r="B6" s="19"/>
      <c r="C6" s="19"/>
      <c r="E6" s="3"/>
      <c r="F6" s="3"/>
      <c r="G6" s="3"/>
    </row>
    <row r="7" spans="1:9" x14ac:dyDescent="0.25">
      <c r="A7" s="20" t="s">
        <v>0</v>
      </c>
      <c r="B7" s="21" t="s">
        <v>1</v>
      </c>
      <c r="C7" s="21" t="s">
        <v>2</v>
      </c>
      <c r="D7" s="22" t="s">
        <v>3</v>
      </c>
      <c r="E7" s="3"/>
      <c r="F7" s="3"/>
      <c r="G7" s="3"/>
    </row>
    <row r="8" spans="1:9" ht="45" x14ac:dyDescent="0.25">
      <c r="A8" s="23">
        <v>1</v>
      </c>
      <c r="B8" s="24" t="s">
        <v>21</v>
      </c>
      <c r="C8" s="25" t="s">
        <v>16</v>
      </c>
      <c r="D8" s="25" t="s">
        <v>26</v>
      </c>
      <c r="E8" s="8"/>
      <c r="F8" s="8"/>
      <c r="G8" s="8"/>
      <c r="I8" s="6"/>
    </row>
    <row r="9" spans="1:9" ht="45" x14ac:dyDescent="0.25">
      <c r="A9" s="23">
        <v>2</v>
      </c>
      <c r="B9" s="25" t="s">
        <v>22</v>
      </c>
      <c r="C9" s="26" t="s">
        <v>7</v>
      </c>
      <c r="D9" s="28" t="s">
        <v>17</v>
      </c>
      <c r="E9" s="3"/>
      <c r="F9" s="3"/>
      <c r="G9" s="3"/>
      <c r="I9" s="6"/>
    </row>
    <row r="10" spans="1:9" ht="30" x14ac:dyDescent="0.25">
      <c r="A10" s="23">
        <v>3</v>
      </c>
      <c r="B10" s="24" t="s">
        <v>4</v>
      </c>
      <c r="C10" s="24" t="s">
        <v>8</v>
      </c>
      <c r="D10" s="27" t="s">
        <v>18</v>
      </c>
      <c r="E10" s="3"/>
      <c r="F10" s="3"/>
      <c r="G10" s="3"/>
      <c r="I10" s="5"/>
    </row>
    <row r="11" spans="1:9" ht="30" x14ac:dyDescent="0.25">
      <c r="A11" s="23">
        <v>4</v>
      </c>
      <c r="B11" s="24" t="s">
        <v>5</v>
      </c>
      <c r="C11" s="24" t="s">
        <v>6</v>
      </c>
      <c r="D11" s="24" t="s">
        <v>19</v>
      </c>
      <c r="E11" s="3"/>
      <c r="F11" s="3"/>
      <c r="G11" s="3"/>
      <c r="I11" s="5"/>
    </row>
    <row r="12" spans="1:9" ht="45" x14ac:dyDescent="0.25">
      <c r="A12" s="23">
        <v>5</v>
      </c>
      <c r="B12" s="24" t="s">
        <v>23</v>
      </c>
      <c r="C12" s="25" t="s">
        <v>24</v>
      </c>
      <c r="D12" s="25" t="s">
        <v>25</v>
      </c>
      <c r="E12" s="3"/>
      <c r="F12" s="3"/>
      <c r="G12" s="3"/>
      <c r="I12" s="7"/>
    </row>
    <row r="13" spans="1:9" x14ac:dyDescent="0.25">
      <c r="A13" s="29" t="s">
        <v>20</v>
      </c>
      <c r="B13" s="19"/>
      <c r="C13" s="19"/>
      <c r="D13" s="19"/>
      <c r="E13" s="3"/>
      <c r="F13" s="3"/>
      <c r="G13" s="3"/>
    </row>
    <row r="14" spans="1:9" x14ac:dyDescent="0.25">
      <c r="A14" s="19" t="s">
        <v>27</v>
      </c>
      <c r="B14" s="19"/>
      <c r="C14" s="19"/>
      <c r="D14" s="19"/>
      <c r="E14" s="3"/>
      <c r="F14" s="3"/>
      <c r="G14" s="3"/>
    </row>
    <row r="15" spans="1:9" x14ac:dyDescent="0.25">
      <c r="D15" s="19"/>
      <c r="E15" s="3"/>
      <c r="F15" s="3"/>
      <c r="G15" s="3"/>
    </row>
    <row r="16" spans="1:9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  <row r="21" spans="1:7" x14ac:dyDescent="0.25">
      <c r="A21" s="3"/>
      <c r="B21" s="3"/>
      <c r="C21" s="3"/>
      <c r="D21" s="3"/>
      <c r="E21" s="3"/>
      <c r="F21" s="3"/>
      <c r="G21" s="3"/>
    </row>
    <row r="22" spans="1:7" x14ac:dyDescent="0.25">
      <c r="A22" s="3"/>
      <c r="B22" s="3"/>
      <c r="C22" s="3"/>
      <c r="D22" s="3"/>
      <c r="E22" s="3"/>
      <c r="F22" s="3"/>
      <c r="G22" s="3"/>
    </row>
    <row r="23" spans="1:7" x14ac:dyDescent="0.25">
      <c r="A23" s="3"/>
      <c r="B23" s="3"/>
      <c r="C23" s="3"/>
      <c r="D23" s="3"/>
      <c r="E23" s="3"/>
      <c r="F23" s="3"/>
      <c r="G23" s="3"/>
    </row>
    <row r="24" spans="1:7" x14ac:dyDescent="0.25">
      <c r="A24" s="3"/>
      <c r="B24" s="3"/>
      <c r="C24" s="3"/>
      <c r="D24" s="3"/>
      <c r="E24" s="3"/>
      <c r="F24" s="3"/>
      <c r="G24" s="3"/>
    </row>
    <row r="25" spans="1:7" x14ac:dyDescent="0.25">
      <c r="A25" s="3"/>
      <c r="B25" s="3"/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Census Day Calculator</vt:lpstr>
      <vt:lpstr>EndDate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Census Day Calculator</dc:title>
  <dc:subject/>
  <dc:creator/>
  <cp:keywords/>
  <dc:description/>
  <cp:lastModifiedBy/>
  <cp:revision>1</cp:revision>
  <dcterms:created xsi:type="dcterms:W3CDTF">2024-09-13T01:36:39Z</dcterms:created>
  <dcterms:modified xsi:type="dcterms:W3CDTF">2024-09-13T01:37:04Z</dcterms:modified>
  <cp:category/>
  <cp:contentStatus/>
</cp:coreProperties>
</file>